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w\Desktop\for website result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4" i="1" l="1"/>
  <c r="Q14" i="1"/>
  <c r="P14" i="1"/>
  <c r="O14" i="1"/>
  <c r="N14" i="1"/>
  <c r="M14" i="1"/>
  <c r="L14" i="1"/>
  <c r="K14" i="1"/>
  <c r="J14" i="1"/>
  <c r="I14" i="1"/>
  <c r="H14" i="1"/>
  <c r="G14" i="1"/>
  <c r="F14" i="1"/>
  <c r="D14" i="1"/>
  <c r="R13" i="1"/>
  <c r="Q13" i="1"/>
  <c r="P13" i="1"/>
  <c r="F13" i="1"/>
  <c r="R12" i="1"/>
  <c r="Q12" i="1"/>
  <c r="P12" i="1"/>
  <c r="F12" i="1"/>
  <c r="O11" i="1"/>
  <c r="N11" i="1"/>
  <c r="K11" i="1"/>
  <c r="J11" i="1"/>
  <c r="G11" i="1"/>
  <c r="E11" i="1"/>
  <c r="Q10" i="1"/>
  <c r="P10" i="1"/>
  <c r="R10" i="1" s="1"/>
  <c r="F10" i="1"/>
  <c r="Q9" i="1"/>
  <c r="Q11" i="1" s="1"/>
  <c r="O9" i="1"/>
  <c r="N9" i="1"/>
  <c r="M9" i="1"/>
  <c r="M11" i="1" s="1"/>
  <c r="L9" i="1"/>
  <c r="L11" i="1" s="1"/>
  <c r="K9" i="1"/>
  <c r="J9" i="1"/>
  <c r="I9" i="1"/>
  <c r="I11" i="1" s="1"/>
  <c r="H9" i="1"/>
  <c r="H11" i="1" s="1"/>
  <c r="G9" i="1"/>
  <c r="E9" i="1"/>
  <c r="D9" i="1"/>
  <c r="D11" i="1" s="1"/>
  <c r="R8" i="1"/>
  <c r="Q8" i="1"/>
  <c r="P8" i="1"/>
  <c r="F8" i="1"/>
  <c r="R7" i="1"/>
  <c r="Q7" i="1"/>
  <c r="P7" i="1"/>
  <c r="F7" i="1"/>
  <c r="R6" i="1"/>
  <c r="Q6" i="1"/>
  <c r="P6" i="1"/>
  <c r="F6" i="1"/>
  <c r="R5" i="1"/>
  <c r="Q5" i="1"/>
  <c r="P5" i="1"/>
  <c r="F5" i="1"/>
  <c r="R4" i="1"/>
  <c r="Q4" i="1"/>
  <c r="P4" i="1"/>
  <c r="F4" i="1"/>
  <c r="P9" i="1" l="1"/>
  <c r="P11" i="1" l="1"/>
  <c r="R11" i="1" s="1"/>
  <c r="R9" i="1"/>
</calcChain>
</file>

<file path=xl/sharedStrings.xml><?xml version="1.0" encoding="utf-8"?>
<sst xmlns="http://schemas.openxmlformats.org/spreadsheetml/2006/main" count="40" uniqueCount="33">
  <si>
    <t>KENDRIYA VIDYALAYA BHIMTAL</t>
  </si>
  <si>
    <t>CBSE CLASS-X RESULT ANALYSIS(2021-22)</t>
  </si>
  <si>
    <t>SUBJECT</t>
  </si>
  <si>
    <t>CLASS</t>
  </si>
  <si>
    <t>Total appeared</t>
  </si>
  <si>
    <t>Total Pass</t>
  </si>
  <si>
    <t>Pass %</t>
  </si>
  <si>
    <t>A1</t>
  </si>
  <si>
    <t>A2</t>
  </si>
  <si>
    <t>B1</t>
  </si>
  <si>
    <t>B2</t>
  </si>
  <si>
    <t>C1</t>
  </si>
  <si>
    <t>C2</t>
  </si>
  <si>
    <t>D1</t>
  </si>
  <si>
    <t>D2</t>
  </si>
  <si>
    <t>E</t>
  </si>
  <si>
    <t>W</t>
  </si>
  <si>
    <t>N</t>
  </si>
  <si>
    <t>PI</t>
  </si>
  <si>
    <t>REMARKS</t>
  </si>
  <si>
    <t>ENGLISH</t>
  </si>
  <si>
    <t xml:space="preserve">SCHOOL </t>
  </si>
  <si>
    <t>HINDI</t>
  </si>
  <si>
    <t>MATHEMATICS</t>
  </si>
  <si>
    <t>SCIENCE</t>
  </si>
  <si>
    <t>SOCIAL SCIENCE</t>
  </si>
  <si>
    <t>OVERALL SCHOOL MAIN SUB</t>
  </si>
  <si>
    <t>IT</t>
  </si>
  <si>
    <t xml:space="preserve">OVERALL SCHOOL WITH ADDITIONAL SUB </t>
  </si>
  <si>
    <t>MATHS STD</t>
  </si>
  <si>
    <t>MATHS BAS</t>
  </si>
  <si>
    <t>10A</t>
  </si>
  <si>
    <t>SECTION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</si>
</sst>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24"/>
      <name val="Calibri"/>
      <family val="2"/>
      <scheme val="minor"/>
    </font>
    <font>
      <sz val="18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6" fillId="0" borderId="1" xfId="0" applyNumberFormat="1" applyFont="1" applyBorder="1" applyAlignment="1">
      <alignment horizontal="center" vertical="center"/>
    </xf>
    <xf numFmtId="18" fontId="6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1" xfId="0" applyFont="1" applyBorder="1" applyAlignment="1" applyProtection="1">
      <alignment horizontal="center" vertical="center"/>
      <protection locked="0"/>
    </xf>
    <xf numFmtId="18" fontId="5" fillId="2" borderId="4" xfId="0" applyNumberFormat="1" applyFont="1" applyFill="1" applyBorder="1" applyAlignment="1">
      <alignment horizontal="center" vertical="center"/>
    </xf>
    <xf numFmtId="18" fontId="5" fillId="2" borderId="5" xfId="0" applyNumberFormat="1" applyFont="1" applyFill="1" applyBorder="1" applyAlignment="1">
      <alignment horizontal="center" vertical="center"/>
    </xf>
    <xf numFmtId="18" fontId="5" fillId="2" borderId="3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/>
    </xf>
    <xf numFmtId="0" fontId="6" fillId="3" borderId="1" xfId="0" applyNumberFormat="1" applyFont="1" applyFill="1" applyBorder="1" applyAlignment="1">
      <alignment horizontal="center" vertical="center"/>
    </xf>
    <xf numFmtId="18" fontId="6" fillId="3" borderId="1" xfId="0" applyNumberFormat="1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8" fontId="5" fillId="0" borderId="1" xfId="0" applyNumberFormat="1" applyFont="1" applyBorder="1" applyAlignment="1">
      <alignment horizontal="left" vertical="center"/>
    </xf>
    <xf numFmtId="2" fontId="3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workbookViewId="0">
      <selection sqref="A1:S15"/>
    </sheetView>
  </sheetViews>
  <sheetFormatPr defaultRowHeight="15" x14ac:dyDescent="0.25"/>
  <cols>
    <col min="1" max="1" width="15.140625" bestFit="1" customWidth="1"/>
    <col min="3" max="3" width="10.28515625" bestFit="1" customWidth="1"/>
  </cols>
  <sheetData>
    <row r="1" spans="1:19" ht="31.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23.25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47.25" x14ac:dyDescent="0.25">
      <c r="A3" s="3" t="s">
        <v>2</v>
      </c>
      <c r="B3" s="4" t="s">
        <v>3</v>
      </c>
      <c r="C3" s="3"/>
      <c r="D3" s="4" t="s">
        <v>4</v>
      </c>
      <c r="E3" s="4" t="s">
        <v>5</v>
      </c>
      <c r="F3" s="4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4" t="s">
        <v>16</v>
      </c>
      <c r="Q3" s="4" t="s">
        <v>17</v>
      </c>
      <c r="R3" s="6" t="s">
        <v>18</v>
      </c>
      <c r="S3" s="7" t="s">
        <v>19</v>
      </c>
    </row>
    <row r="4" spans="1:19" x14ac:dyDescent="0.25">
      <c r="A4" s="8" t="s">
        <v>20</v>
      </c>
      <c r="B4" s="9">
        <v>10</v>
      </c>
      <c r="C4" s="10" t="s">
        <v>21</v>
      </c>
      <c r="D4" s="11">
        <v>46</v>
      </c>
      <c r="E4" s="11">
        <v>46</v>
      </c>
      <c r="F4" s="11">
        <f>ROUND(E4/D4*100,2)</f>
        <v>100</v>
      </c>
      <c r="G4" s="11">
        <v>1</v>
      </c>
      <c r="H4" s="11">
        <v>2</v>
      </c>
      <c r="I4" s="11">
        <v>3</v>
      </c>
      <c r="J4" s="11">
        <v>7</v>
      </c>
      <c r="K4" s="11">
        <v>5</v>
      </c>
      <c r="L4" s="11">
        <v>10</v>
      </c>
      <c r="M4" s="11">
        <v>10</v>
      </c>
      <c r="N4" s="11">
        <v>8</v>
      </c>
      <c r="O4" s="11">
        <v>0</v>
      </c>
      <c r="P4" s="12">
        <f>G4*8+H4*7+I4*6+J4*5+K4*4+L4*3+M4*2+N4*1+O4*0</f>
        <v>153</v>
      </c>
      <c r="Q4" s="11">
        <f>D4</f>
        <v>46</v>
      </c>
      <c r="R4" s="13">
        <f>ROUND((P4*100)/(Q4*8),2)</f>
        <v>41.58</v>
      </c>
      <c r="S4" s="11"/>
    </row>
    <row r="5" spans="1:19" x14ac:dyDescent="0.25">
      <c r="A5" s="8" t="s">
        <v>22</v>
      </c>
      <c r="B5" s="9">
        <v>10</v>
      </c>
      <c r="C5" s="10" t="s">
        <v>21</v>
      </c>
      <c r="D5" s="11">
        <v>46</v>
      </c>
      <c r="E5" s="11">
        <v>46</v>
      </c>
      <c r="F5" s="14">
        <f t="shared" ref="F5" si="0">ROUND(E5/D5*100,2)</f>
        <v>100</v>
      </c>
      <c r="G5" s="11">
        <v>8</v>
      </c>
      <c r="H5" s="11">
        <v>9</v>
      </c>
      <c r="I5" s="11">
        <v>4</v>
      </c>
      <c r="J5" s="11">
        <v>7</v>
      </c>
      <c r="K5" s="11">
        <v>2</v>
      </c>
      <c r="L5" s="11">
        <v>5</v>
      </c>
      <c r="M5" s="11">
        <v>4</v>
      </c>
      <c r="N5" s="11">
        <v>7</v>
      </c>
      <c r="O5" s="11">
        <v>0</v>
      </c>
      <c r="P5" s="12">
        <f t="shared" ref="P5:P9" si="1">G5*8+H5*7+I5*6+J5*5+K5*4+L5*3+M5*2+N5*1+O5*0</f>
        <v>224</v>
      </c>
      <c r="Q5" s="11">
        <f t="shared" ref="Q5:Q8" si="2">D5</f>
        <v>46</v>
      </c>
      <c r="R5" s="13">
        <f t="shared" ref="R5:R8" si="3">ROUND((P5*100)/(Q5*8),2)</f>
        <v>60.87</v>
      </c>
      <c r="S5" s="11"/>
    </row>
    <row r="6" spans="1:19" x14ac:dyDescent="0.25">
      <c r="A6" s="8" t="s">
        <v>23</v>
      </c>
      <c r="B6" s="9">
        <v>10</v>
      </c>
      <c r="C6" s="10" t="s">
        <v>21</v>
      </c>
      <c r="D6" s="11">
        <v>46</v>
      </c>
      <c r="E6" s="11">
        <v>45</v>
      </c>
      <c r="F6" s="14">
        <f>ROUND(E6/D6*100,2)</f>
        <v>97.83</v>
      </c>
      <c r="G6" s="15">
        <v>0</v>
      </c>
      <c r="H6" s="15">
        <v>2</v>
      </c>
      <c r="I6" s="15">
        <v>2</v>
      </c>
      <c r="J6" s="15">
        <v>8</v>
      </c>
      <c r="K6" s="15">
        <v>13</v>
      </c>
      <c r="L6" s="15">
        <v>8</v>
      </c>
      <c r="M6" s="15">
        <v>8</v>
      </c>
      <c r="N6" s="15">
        <v>4</v>
      </c>
      <c r="O6" s="15">
        <v>1</v>
      </c>
      <c r="P6" s="12">
        <f>G6*8+H6*7+I6*6+J6*5+K6*4+L6*3+M6*2+N6*1+O6*0</f>
        <v>162</v>
      </c>
      <c r="Q6" s="11">
        <f>D6</f>
        <v>46</v>
      </c>
      <c r="R6" s="13">
        <f>ROUND((P6*100)/(Q6*8),2)</f>
        <v>44.02</v>
      </c>
      <c r="S6" s="11"/>
    </row>
    <row r="7" spans="1:19" x14ac:dyDescent="0.25">
      <c r="A7" s="8" t="s">
        <v>24</v>
      </c>
      <c r="B7" s="9">
        <v>10</v>
      </c>
      <c r="C7" s="10" t="s">
        <v>21</v>
      </c>
      <c r="D7" s="11">
        <v>46</v>
      </c>
      <c r="E7" s="11">
        <v>46</v>
      </c>
      <c r="F7" s="14">
        <f t="shared" ref="F7:F8" si="4">ROUND(E7/D7*100,2)</f>
        <v>100</v>
      </c>
      <c r="G7" s="11">
        <v>0</v>
      </c>
      <c r="H7" s="11">
        <v>1</v>
      </c>
      <c r="I7" s="11">
        <v>4</v>
      </c>
      <c r="J7" s="11">
        <v>6</v>
      </c>
      <c r="K7" s="11">
        <v>6</v>
      </c>
      <c r="L7" s="11">
        <v>4</v>
      </c>
      <c r="M7" s="11">
        <v>12</v>
      </c>
      <c r="N7" s="11">
        <v>13</v>
      </c>
      <c r="O7" s="11">
        <v>0</v>
      </c>
      <c r="P7" s="12">
        <f t="shared" si="1"/>
        <v>134</v>
      </c>
      <c r="Q7" s="11">
        <f t="shared" si="2"/>
        <v>46</v>
      </c>
      <c r="R7" s="13">
        <f t="shared" si="3"/>
        <v>36.409999999999997</v>
      </c>
      <c r="S7" s="11"/>
    </row>
    <row r="8" spans="1:19" x14ac:dyDescent="0.25">
      <c r="A8" s="8" t="s">
        <v>25</v>
      </c>
      <c r="B8" s="9">
        <v>10</v>
      </c>
      <c r="C8" s="10" t="s">
        <v>21</v>
      </c>
      <c r="D8" s="11">
        <v>46</v>
      </c>
      <c r="E8" s="11">
        <v>46</v>
      </c>
      <c r="F8" s="14">
        <f t="shared" si="4"/>
        <v>100</v>
      </c>
      <c r="G8" s="11">
        <v>0</v>
      </c>
      <c r="H8" s="11">
        <v>5</v>
      </c>
      <c r="I8" s="11">
        <v>4</v>
      </c>
      <c r="J8" s="11">
        <v>4</v>
      </c>
      <c r="K8" s="11">
        <v>10</v>
      </c>
      <c r="L8" s="11">
        <v>5</v>
      </c>
      <c r="M8" s="11">
        <v>12</v>
      </c>
      <c r="N8" s="11">
        <v>6</v>
      </c>
      <c r="O8" s="11">
        <v>0</v>
      </c>
      <c r="P8" s="12">
        <f t="shared" si="1"/>
        <v>164</v>
      </c>
      <c r="Q8" s="11">
        <f t="shared" si="2"/>
        <v>46</v>
      </c>
      <c r="R8" s="13">
        <f t="shared" si="3"/>
        <v>44.57</v>
      </c>
      <c r="S8" s="11"/>
    </row>
    <row r="9" spans="1:19" ht="15.75" x14ac:dyDescent="0.25">
      <c r="A9" s="16" t="s">
        <v>26</v>
      </c>
      <c r="B9" s="17"/>
      <c r="C9" s="18"/>
      <c r="D9" s="19">
        <f>SUM(D4:D8)</f>
        <v>230</v>
      </c>
      <c r="E9" s="19">
        <f>SUM(E4:E8)</f>
        <v>229</v>
      </c>
      <c r="F9" s="19">
        <v>100</v>
      </c>
      <c r="G9" s="19">
        <f t="shared" ref="G9:O9" si="5">SUM(G4:G8)</f>
        <v>9</v>
      </c>
      <c r="H9" s="19">
        <f t="shared" si="5"/>
        <v>19</v>
      </c>
      <c r="I9" s="19">
        <f t="shared" si="5"/>
        <v>17</v>
      </c>
      <c r="J9" s="19">
        <f t="shared" si="5"/>
        <v>32</v>
      </c>
      <c r="K9" s="19">
        <f t="shared" si="5"/>
        <v>36</v>
      </c>
      <c r="L9" s="19">
        <f t="shared" si="5"/>
        <v>32</v>
      </c>
      <c r="M9" s="19">
        <f t="shared" si="5"/>
        <v>46</v>
      </c>
      <c r="N9" s="19">
        <f t="shared" si="5"/>
        <v>38</v>
      </c>
      <c r="O9" s="19">
        <f t="shared" si="5"/>
        <v>1</v>
      </c>
      <c r="P9" s="19">
        <f t="shared" si="1"/>
        <v>837</v>
      </c>
      <c r="Q9" s="19">
        <f>SUM(Q4:Q8)</f>
        <v>230</v>
      </c>
      <c r="R9" s="20">
        <f>ROUND((P9*100)/(Q9*8),2)</f>
        <v>45.49</v>
      </c>
      <c r="S9" s="19"/>
    </row>
    <row r="10" spans="1:19" x14ac:dyDescent="0.25">
      <c r="A10" s="21" t="s">
        <v>27</v>
      </c>
      <c r="B10" s="22">
        <v>10</v>
      </c>
      <c r="C10" s="23" t="s">
        <v>21</v>
      </c>
      <c r="D10" s="24">
        <v>46</v>
      </c>
      <c r="E10" s="24">
        <v>46</v>
      </c>
      <c r="F10" s="25">
        <f>ROUND(E10/D10*100,2)</f>
        <v>100</v>
      </c>
      <c r="G10" s="24">
        <v>0</v>
      </c>
      <c r="H10" s="24">
        <v>3</v>
      </c>
      <c r="I10" s="24">
        <v>2</v>
      </c>
      <c r="J10" s="24">
        <v>6</v>
      </c>
      <c r="K10" s="24">
        <v>3</v>
      </c>
      <c r="L10" s="24">
        <v>3</v>
      </c>
      <c r="M10" s="24">
        <v>12</v>
      </c>
      <c r="N10" s="24">
        <v>17</v>
      </c>
      <c r="O10" s="24">
        <v>0</v>
      </c>
      <c r="P10" s="26">
        <f>G10*8+H10*7+I10*6+J10*5+K10*4+L10*3+M10*2+N10*1+O10*0</f>
        <v>125</v>
      </c>
      <c r="Q10" s="24">
        <f>D10</f>
        <v>46</v>
      </c>
      <c r="R10" s="27">
        <f>ROUND((P10*100)/(Q10*8),2)</f>
        <v>33.97</v>
      </c>
      <c r="S10" s="24"/>
    </row>
    <row r="11" spans="1:19" ht="15.75" x14ac:dyDescent="0.25">
      <c r="A11" s="16" t="s">
        <v>28</v>
      </c>
      <c r="B11" s="17"/>
      <c r="C11" s="18"/>
      <c r="D11" s="28">
        <f>D9+D10</f>
        <v>276</v>
      </c>
      <c r="E11" s="28">
        <f t="shared" ref="E11" si="6">E9+E10</f>
        <v>275</v>
      </c>
      <c r="F11" s="19">
        <v>100</v>
      </c>
      <c r="G11" s="28">
        <f t="shared" ref="G11:Q11" si="7">G9+G10</f>
        <v>9</v>
      </c>
      <c r="H11" s="28">
        <f t="shared" si="7"/>
        <v>22</v>
      </c>
      <c r="I11" s="28">
        <f t="shared" si="7"/>
        <v>19</v>
      </c>
      <c r="J11" s="28">
        <f t="shared" si="7"/>
        <v>38</v>
      </c>
      <c r="K11" s="28">
        <f t="shared" si="7"/>
        <v>39</v>
      </c>
      <c r="L11" s="28">
        <f t="shared" si="7"/>
        <v>35</v>
      </c>
      <c r="M11" s="28">
        <f t="shared" si="7"/>
        <v>58</v>
      </c>
      <c r="N11" s="28">
        <f t="shared" si="7"/>
        <v>55</v>
      </c>
      <c r="O11" s="28">
        <f t="shared" si="7"/>
        <v>1</v>
      </c>
      <c r="P11" s="28">
        <f t="shared" si="7"/>
        <v>962</v>
      </c>
      <c r="Q11" s="28">
        <f t="shared" si="7"/>
        <v>276</v>
      </c>
      <c r="R11" s="20">
        <f>ROUND((P11*100)/(Q11*8),2)</f>
        <v>43.57</v>
      </c>
      <c r="S11" s="28"/>
    </row>
    <row r="12" spans="1:19" ht="15.75" x14ac:dyDescent="0.25">
      <c r="A12" s="8" t="s">
        <v>29</v>
      </c>
      <c r="B12" s="9">
        <v>10</v>
      </c>
      <c r="C12" s="10" t="s">
        <v>21</v>
      </c>
      <c r="D12" s="29">
        <v>22</v>
      </c>
      <c r="E12" s="29">
        <v>22</v>
      </c>
      <c r="F12" s="25">
        <f t="shared" ref="F12:F14" si="8">ROUND(E12/D12*100,2)</f>
        <v>100</v>
      </c>
      <c r="G12" s="29">
        <v>0</v>
      </c>
      <c r="H12" s="29">
        <v>1</v>
      </c>
      <c r="I12" s="29">
        <v>1</v>
      </c>
      <c r="J12" s="29">
        <v>3</v>
      </c>
      <c r="K12" s="29">
        <v>5</v>
      </c>
      <c r="L12" s="29">
        <v>5</v>
      </c>
      <c r="M12" s="29">
        <v>5</v>
      </c>
      <c r="N12" s="29">
        <v>2</v>
      </c>
      <c r="O12" s="29">
        <v>0</v>
      </c>
      <c r="P12" s="12">
        <f t="shared" ref="P12:P13" si="9">G12*8+H12*7+I12*6+J12*5+K12*4+L12*3+M12*2+N12*1+O12*0</f>
        <v>75</v>
      </c>
      <c r="Q12" s="11">
        <f t="shared" ref="Q12:Q13" si="10">D12</f>
        <v>22</v>
      </c>
      <c r="R12" s="13">
        <f t="shared" ref="R12:R13" si="11">ROUND((P12*100)/(Q12*8),2)</f>
        <v>42.61</v>
      </c>
      <c r="S12" s="30"/>
    </row>
    <row r="13" spans="1:19" ht="15.75" x14ac:dyDescent="0.25">
      <c r="A13" s="8" t="s">
        <v>30</v>
      </c>
      <c r="B13" s="9">
        <v>10</v>
      </c>
      <c r="C13" s="10" t="s">
        <v>21</v>
      </c>
      <c r="D13" s="29">
        <v>24</v>
      </c>
      <c r="E13" s="29">
        <v>23</v>
      </c>
      <c r="F13" s="25">
        <f t="shared" si="8"/>
        <v>95.83</v>
      </c>
      <c r="G13" s="29">
        <v>0</v>
      </c>
      <c r="H13" s="29">
        <v>1</v>
      </c>
      <c r="I13" s="29">
        <v>1</v>
      </c>
      <c r="J13" s="29">
        <v>5</v>
      </c>
      <c r="K13" s="29">
        <v>8</v>
      </c>
      <c r="L13" s="29">
        <v>3</v>
      </c>
      <c r="M13" s="29">
        <v>3</v>
      </c>
      <c r="N13" s="29">
        <v>2</v>
      </c>
      <c r="O13" s="29">
        <v>1</v>
      </c>
      <c r="P13" s="12">
        <f t="shared" si="9"/>
        <v>87</v>
      </c>
      <c r="Q13" s="11">
        <f t="shared" si="10"/>
        <v>24</v>
      </c>
      <c r="R13" s="13">
        <f t="shared" si="11"/>
        <v>45.31</v>
      </c>
      <c r="S13" s="30"/>
    </row>
    <row r="14" spans="1:19" ht="15.75" x14ac:dyDescent="0.25">
      <c r="A14" s="31"/>
      <c r="B14" s="30" t="s">
        <v>31</v>
      </c>
      <c r="C14" s="32" t="s">
        <v>32</v>
      </c>
      <c r="D14" s="30">
        <f t="shared" ref="D14:R14" si="12">D26</f>
        <v>0</v>
      </c>
      <c r="E14" s="30">
        <v>230</v>
      </c>
      <c r="F14" s="25" t="e">
        <f t="shared" si="8"/>
        <v>#DIV/0!</v>
      </c>
      <c r="G14" s="30">
        <f t="shared" si="12"/>
        <v>0</v>
      </c>
      <c r="H14" s="30">
        <f t="shared" si="12"/>
        <v>0</v>
      </c>
      <c r="I14" s="30">
        <f t="shared" si="12"/>
        <v>0</v>
      </c>
      <c r="J14" s="30">
        <f t="shared" si="12"/>
        <v>0</v>
      </c>
      <c r="K14" s="30">
        <f t="shared" si="12"/>
        <v>0</v>
      </c>
      <c r="L14" s="30">
        <f t="shared" si="12"/>
        <v>0</v>
      </c>
      <c r="M14" s="30">
        <f t="shared" si="12"/>
        <v>0</v>
      </c>
      <c r="N14" s="30">
        <f t="shared" si="12"/>
        <v>0</v>
      </c>
      <c r="O14" s="30">
        <f t="shared" si="12"/>
        <v>0</v>
      </c>
      <c r="P14" s="30">
        <f t="shared" si="12"/>
        <v>0</v>
      </c>
      <c r="Q14" s="30">
        <f t="shared" si="12"/>
        <v>0</v>
      </c>
      <c r="R14" s="33">
        <f t="shared" si="12"/>
        <v>0</v>
      </c>
      <c r="S14" s="30"/>
    </row>
    <row r="15" spans="1:19" x14ac:dyDescent="0.25">
      <c r="A15" s="34"/>
      <c r="B15" s="35"/>
      <c r="C15" s="34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6"/>
      <c r="S15" s="35"/>
    </row>
  </sheetData>
  <mergeCells count="4">
    <mergeCell ref="A1:S1"/>
    <mergeCell ref="A2:S2"/>
    <mergeCell ref="A9:C9"/>
    <mergeCell ref="A11:C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</dc:creator>
  <cp:lastModifiedBy>sw</cp:lastModifiedBy>
  <dcterms:created xsi:type="dcterms:W3CDTF">2022-07-30T05:28:47Z</dcterms:created>
  <dcterms:modified xsi:type="dcterms:W3CDTF">2022-07-30T05:30:25Z</dcterms:modified>
</cp:coreProperties>
</file>